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Work\2026-10-02\ich\outputs\EXCEL_ARBEITSPROBE_20261103\"/>
    </mc:Choice>
  </mc:AlternateContent>
  <xr:revisionPtr revIDLastSave="0" documentId="13_ncr:1_{689FA28F-92D4-4283-AEEB-411100472C60}" xr6:coauthVersionLast="47" xr6:coauthVersionMax="47" xr10:uidLastSave="{00000000-0000-0000-0000-000000000000}"/>
  <bookViews>
    <workbookView xWindow="5082" yWindow="3192" windowWidth="14454" windowHeight="8904" xr2:uid="{00000000-000D-0000-FFFF-FFFF00000000}"/>
  </bookViews>
  <sheets>
    <sheet name="Vergleich" sheetId="1" r:id="rId1"/>
    <sheet name="Quelldat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2" l="1"/>
  <c r="G25" i="2"/>
  <c r="D25" i="2"/>
  <c r="C25" i="2"/>
  <c r="H24" i="2"/>
  <c r="G24" i="2"/>
  <c r="D24" i="2"/>
  <c r="C24" i="2"/>
  <c r="H23" i="2"/>
  <c r="G23" i="2"/>
  <c r="D23" i="2"/>
  <c r="C23" i="2"/>
  <c r="H22" i="2"/>
  <c r="G22" i="2"/>
  <c r="D22" i="2"/>
  <c r="C22" i="2"/>
  <c r="H21" i="2"/>
  <c r="G21" i="2"/>
  <c r="D21" i="2"/>
  <c r="C21" i="2"/>
  <c r="H20" i="2"/>
  <c r="G20" i="2"/>
  <c r="D20" i="2"/>
  <c r="C20" i="2"/>
  <c r="H19" i="2"/>
  <c r="G19" i="2"/>
  <c r="D19" i="2"/>
  <c r="C19" i="2"/>
  <c r="H18" i="2"/>
  <c r="G18" i="2"/>
  <c r="D18" i="2"/>
  <c r="C18" i="2"/>
  <c r="H17" i="2"/>
  <c r="G17" i="2"/>
  <c r="D17" i="2"/>
  <c r="C17" i="2"/>
  <c r="H16" i="2"/>
  <c r="G16" i="2"/>
  <c r="D16" i="2"/>
  <c r="C16" i="2"/>
  <c r="H15" i="2"/>
  <c r="G15" i="2"/>
  <c r="D15" i="2"/>
  <c r="C15" i="2"/>
  <c r="H14" i="2"/>
  <c r="G14" i="2"/>
  <c r="D14" i="2"/>
  <c r="C14" i="2"/>
  <c r="H13" i="2"/>
  <c r="G13" i="2"/>
  <c r="D13" i="2"/>
  <c r="C13" i="2"/>
  <c r="H12" i="2"/>
  <c r="G12" i="2"/>
  <c r="D12" i="2"/>
  <c r="C12" i="2"/>
  <c r="H11" i="2"/>
  <c r="G11" i="2"/>
  <c r="D11" i="2"/>
  <c r="C11" i="2"/>
  <c r="H10" i="2"/>
  <c r="G10" i="2"/>
  <c r="D10" i="2"/>
  <c r="C10" i="2"/>
  <c r="H9" i="2"/>
  <c r="G9" i="2"/>
  <c r="D9" i="2"/>
  <c r="C9" i="2"/>
  <c r="H8" i="2"/>
  <c r="G8" i="2"/>
  <c r="D8" i="2"/>
  <c r="C8" i="2"/>
  <c r="H7" i="2"/>
  <c r="G7" i="2"/>
  <c r="D7" i="2"/>
  <c r="C7" i="2"/>
  <c r="H6" i="2"/>
  <c r="G6" i="2"/>
  <c r="D6" i="2"/>
  <c r="C6" i="2"/>
  <c r="E20" i="1"/>
  <c r="D20" i="1"/>
  <c r="C20" i="1"/>
  <c r="B20" i="1"/>
  <c r="F20" i="1" s="1"/>
  <c r="A20" i="1"/>
  <c r="E19" i="1"/>
  <c r="D19" i="1"/>
  <c r="C19" i="1"/>
  <c r="B19" i="1"/>
  <c r="F19" i="1" s="1"/>
  <c r="A19" i="1"/>
  <c r="A4" i="2" l="1"/>
  <c r="A4" i="1" s="1"/>
  <c r="C13" i="1"/>
  <c r="E13" i="1" s="1"/>
  <c r="C12" i="1"/>
  <c r="E12" i="1" s="1"/>
  <c r="C11" i="1"/>
  <c r="E11" i="1" s="1"/>
  <c r="C10" i="1"/>
  <c r="E10" i="1" s="1"/>
  <c r="C9" i="1"/>
  <c r="E9" i="1" s="1"/>
  <c r="C8" i="1"/>
  <c r="E8" i="1" s="1"/>
  <c r="C7" i="1"/>
  <c r="E7" i="1" s="1"/>
  <c r="C6" i="1"/>
  <c r="E6" i="1" s="1"/>
  <c r="B13" i="1"/>
  <c r="B12" i="1"/>
  <c r="B9" i="1"/>
  <c r="B6" i="1"/>
  <c r="B11" i="1"/>
  <c r="B10" i="1"/>
  <c r="B8" i="1"/>
  <c r="B7" i="1"/>
  <c r="D13" i="1" l="1"/>
  <c r="F13" i="1" s="1"/>
  <c r="H13" i="1" s="1"/>
  <c r="D12" i="1"/>
  <c r="F12" i="1" s="1"/>
  <c r="H12" i="1" s="1"/>
  <c r="D9" i="1"/>
  <c r="F9" i="1"/>
  <c r="H9" i="1" s="1"/>
  <c r="D6" i="1"/>
  <c r="F6" i="1" s="1"/>
  <c r="D11" i="1"/>
  <c r="F11" i="1" s="1"/>
  <c r="H11" i="1" s="1"/>
  <c r="D10" i="1"/>
  <c r="F10" i="1"/>
  <c r="H10" i="1" s="1"/>
  <c r="D8" i="1"/>
  <c r="F8" i="1" s="1"/>
  <c r="H8" i="1" s="1"/>
  <c r="D7" i="1"/>
  <c r="F7" i="1" s="1"/>
  <c r="H7" i="1" s="1"/>
  <c r="H6" i="1" l="1"/>
  <c r="A24" i="1"/>
</calcChain>
</file>

<file path=xl/sharedStrings.xml><?xml version="1.0" encoding="utf-8"?>
<sst xmlns="http://schemas.openxmlformats.org/spreadsheetml/2006/main" count="73" uniqueCount="51">
  <si>
    <t>CRISTMY · Zwei Listen sicher vergleichen</t>
  </si>
  <si>
    <t>Fiktive Arbeitsprobe · Mengen in Stück · keine Kundendaten</t>
  </si>
  <si>
    <t>Artikel-ID</t>
  </si>
  <si>
    <t>Treffer Alt</t>
  </si>
  <si>
    <t>Treffer Neu</t>
  </si>
  <si>
    <t>Menge Alt</t>
  </si>
  <si>
    <t>Menge Neu</t>
  </si>
  <si>
    <t>Ergebnis</t>
  </si>
  <si>
    <t>Soll-Ergebnis</t>
  </si>
  <si>
    <t>Gegenprobe</t>
  </si>
  <si>
    <t>A101</t>
  </si>
  <si>
    <t>Unverändert</t>
  </si>
  <si>
    <t>A102</t>
  </si>
  <si>
    <t>Geändert</t>
  </si>
  <si>
    <t>A103</t>
  </si>
  <si>
    <t>Fehlt in Neu</t>
  </si>
  <si>
    <t>A104</t>
  </si>
  <si>
    <t>Neu</t>
  </si>
  <si>
    <t>A105</t>
  </si>
  <si>
    <t>ID doppelt</t>
  </si>
  <si>
    <t>A106</t>
  </si>
  <si>
    <t>00123</t>
  </si>
  <si>
    <t>123</t>
  </si>
  <si>
    <t>Was ein Vergleich nach Zeilennummer übersieht</t>
  </si>
  <si>
    <t>Quellzeile</t>
  </si>
  <si>
    <t>ID Alt</t>
  </si>
  <si>
    <t>ID Neu</t>
  </si>
  <si>
    <t>Zeile vergleichbar?</t>
  </si>
  <si>
    <t>A101 bleibt bei 12. Der Abgleich über die ID erkennt das trotz vertauschter Zeilen.</t>
  </si>
  <si>
    <t>Arbeitsprobe V1.1: acht feste Vergleichs-IDs; je 20 Eingabeplätze in Quelldaten, Zeilen 6–25.</t>
  </si>
  <si>
    <t>IDs als Text. Groß-/Kleinschreibung zählt nicht. Leerraum sowie *, ? und ~ werden beanstandet.</t>
  </si>
  <si>
    <t>Neue IDs werden als „ID nicht im Vergleich“ gemeldet. Mengen müssen echte Zahlen sein; Null ist gültig.</t>
  </si>
  <si>
    <t>Quelldaten · Fiktiver Mengenbestand</t>
  </si>
  <si>
    <t>Blau: Eingaben A6:B25 und E6:F25. Formeln und Sollwerte nicht ändern. Prüfspalten D/H beachten.</t>
  </si>
  <si>
    <t>Menge Alt (Stück)</t>
  </si>
  <si>
    <t>Schlüssel Alt</t>
  </si>
  <si>
    <t>Prüfung Alt</t>
  </si>
  <si>
    <t>Menge Neu (Stück)</t>
  </si>
  <si>
    <t>Schlüssel Neu</t>
  </si>
  <si>
    <t>Prüfung Neu</t>
  </si>
  <si>
    <t>Die neue Liste ist anders sortiert. A103 fehlt, A104 kommt hinzu, A102 und 123 ändern sich.</t>
  </si>
  <si>
    <t>A105 ist in Alt doppelt enthalten. Eine automatische Zuordnung wäre hier mehrdeutig.</t>
  </si>
  <si>
    <t>00123 und 123 sind zwei verschiedene IDs. Beide sind ausdrücklich als Text gespeichert.</t>
  </si>
  <si>
    <t>Das Präfix ID: verhindert einen rein numerischen Vergleich dieser Textschlüssel.</t>
  </si>
  <si>
    <t>A106 hat eine echte Nullmenge. Null ist ein Wert und bedeutet nicht „fehlt“.</t>
  </si>
  <si>
    <t>Testidee: Menge Neu für A102 von 27 auf 24 setzen. Ergebnis wird „Unverändert“.</t>
  </si>
  <si>
    <t>Die Gegenprobe meldet dann eine Abweichung vom ursprünglichen Beispieldatensatz.</t>
  </si>
  <si>
    <t>Sollwerte sind fest: Gegenproben prüfen die Ergebniskategorie, nicht die Identität sämtlicher Quelldaten.</t>
  </si>
  <si>
    <t>Blau: Eingaben. Grau: feste Sollwerte. Blattschutz ohne Kennwort verhindert versehentliche Formeländerungen.</t>
  </si>
  <si>
    <t>20 Zeilen je Liste. Neue IDs werden beanstandet. Blattschutz ohne Kennwort ist kein Vertraulichkeitsschutz.</t>
  </si>
  <si>
    <t>Excel Desktop Windows geprüft am 03.11.2026: Version 16.0.20527.20112. Prüfstand V1.1.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</si>
</sst>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>
    <font>
      <sz val="11"/>
      <name val="Carlito"/>
    </font>
    <font>
      <sz val="11"/>
      <color rgb="FF182838"/>
      <name val="Arial"/>
    </font>
    <font>
      <b/>
      <sz val="16"/>
      <color rgb="FF153B59"/>
      <name val="Arial"/>
    </font>
    <font>
      <b/>
      <sz val="11"/>
      <color rgb="FFFFFFFF"/>
      <name val="Arial"/>
    </font>
    <font>
      <b/>
      <sz val="11"/>
      <color rgb="FF183D52"/>
      <name val="Arial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53B59"/>
      </patternFill>
    </fill>
    <fill>
      <patternFill patternType="solid">
        <fgColor rgb="FFEAF2FF"/>
      </patternFill>
    </fill>
    <fill>
      <patternFill patternType="solid">
        <fgColor rgb="FF183D52"/>
      </patternFill>
    </fill>
    <fill>
      <patternFill patternType="solid">
        <fgColor rgb="FFF2F0E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49" fontId="1" fillId="0" borderId="0" xfId="1" applyNumberFormat="1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3" fillId="4" borderId="0" xfId="1" applyFont="1" applyFill="1" applyAlignment="1">
      <alignment horizontal="center" vertical="center" wrapText="1"/>
    </xf>
    <xf numFmtId="0" fontId="3" fillId="4" borderId="0" xfId="1" applyFont="1" applyFill="1" applyAlignment="1">
      <alignment vertical="center" wrapText="1"/>
    </xf>
    <xf numFmtId="0" fontId="0" fillId="0" borderId="0" xfId="1" applyFont="1" applyAlignment="1">
      <alignment vertical="center"/>
    </xf>
    <xf numFmtId="49" fontId="1" fillId="3" borderId="0" xfId="1" applyNumberFormat="1" applyFont="1" applyFill="1" applyAlignment="1" applyProtection="1">
      <alignment vertical="center"/>
      <protection locked="0"/>
    </xf>
    <xf numFmtId="0" fontId="1" fillId="3" borderId="0" xfId="1" applyFont="1" applyFill="1" applyAlignment="1" applyProtection="1">
      <alignment vertical="center"/>
      <protection locked="0"/>
    </xf>
    <xf numFmtId="49" fontId="0" fillId="3" borderId="0" xfId="1" applyNumberFormat="1" applyFont="1" applyFill="1" applyAlignment="1" applyProtection="1">
      <alignment vertical="center"/>
      <protection locked="0"/>
    </xf>
    <xf numFmtId="0" fontId="0" fillId="3" borderId="0" xfId="1" applyFont="1" applyFill="1" applyAlignment="1" applyProtection="1">
      <alignment vertical="center"/>
      <protection locked="0"/>
    </xf>
    <xf numFmtId="0" fontId="1" fillId="5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0" fillId="0" borderId="0" xfId="0"/>
  </cellXfs>
  <cellStyles count="2">
    <cellStyle name="Normal" xfId="1" xr:uid="{00000000-0005-0000-0000-000000000000}"/>
    <cellStyle name="Standard" xfId="0" builtinId="0"/>
  </cellStyles>
  <dxfs count="8">
    <dxf>
      <font>
        <b/>
        <color rgb="FF9C2323"/>
      </font>
      <fill>
        <patternFill patternType="solid">
          <bgColor rgb="FFFDE8E7"/>
        </patternFill>
      </fill>
    </dxf>
    <dxf>
      <font>
        <b/>
        <color rgb="FF9C2323"/>
      </font>
      <fill>
        <patternFill patternType="solid">
          <bgColor rgb="FFFDE8E7"/>
        </patternFill>
      </fill>
    </dxf>
    <dxf>
      <font>
        <b/>
        <color rgb="FF9C2323"/>
      </font>
      <fill>
        <patternFill patternType="solid">
          <bgColor rgb="FFFDE8E7"/>
        </patternFill>
      </fill>
    </dxf>
    <dxf>
      <font>
        <b/>
        <color rgb="FF9C2323"/>
      </font>
      <fill>
        <patternFill patternType="solid">
          <bgColor rgb="FFFDE8E7"/>
        </patternFill>
      </fill>
    </dxf>
    <dxf>
      <font>
        <b/>
        <color rgb="FFA11919"/>
      </font>
      <fill>
        <patternFill>
          <bgColor rgb="FFFDE3E3"/>
        </patternFill>
      </fill>
    </dxf>
    <dxf>
      <font>
        <b/>
        <color rgb="FF9C2323"/>
      </font>
      <fill>
        <patternFill patternType="solid">
          <bgColor rgb="FFFDE8E7"/>
        </patternFill>
      </fill>
    </dxf>
    <dxf>
      <font>
        <b/>
        <color rgb="FF814800"/>
      </font>
      <fill>
        <patternFill>
          <bgColor rgb="FFFFF0CF"/>
        </patternFill>
      </fill>
    </dxf>
    <dxf>
      <font>
        <b/>
        <color rgb="FF9C2323"/>
      </font>
      <fill>
        <patternFill patternType="solid">
          <bgColor rgb="FF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workbookViewId="0"/>
  </sheetViews>
  <sheetFormatPr baseColWidth="10" defaultColWidth="8.76171875" defaultRowHeight="13.8"/>
  <cols>
    <col min="1" max="5" width="17" customWidth="1"/>
    <col min="6" max="7" width="22" customWidth="1"/>
    <col min="8" max="8" width="19" customWidth="1"/>
  </cols>
  <sheetData>
    <row r="1" spans="1:8" ht="25" customHeight="1">
      <c r="A1" s="1"/>
      <c r="B1" s="1"/>
      <c r="C1" s="1"/>
      <c r="D1" s="1"/>
      <c r="E1" s="1"/>
      <c r="F1" s="1"/>
      <c r="G1" s="1"/>
      <c r="H1" s="1"/>
    </row>
    <row r="2" spans="1:8" ht="25" customHeight="1">
      <c r="A2" s="2" t="s">
        <v>0</v>
      </c>
      <c r="B2" s="1"/>
      <c r="C2" s="1"/>
      <c r="D2" s="1"/>
      <c r="E2" s="1"/>
      <c r="F2" s="1"/>
      <c r="G2" s="1"/>
      <c r="H2" s="1"/>
    </row>
    <row r="3" spans="1:8" ht="25" customHeight="1">
      <c r="A3" s="1" t="s">
        <v>1</v>
      </c>
      <c r="B3" s="1"/>
      <c r="C3" s="1"/>
      <c r="D3" s="1"/>
      <c r="E3" s="1"/>
      <c r="F3" s="1"/>
      <c r="G3" s="1"/>
      <c r="H3" s="1"/>
    </row>
    <row r="4" spans="1:8" ht="26.05" customHeight="1">
      <c r="A4" s="14" t="str">
        <f>Quelldaten!A4</f>
        <v>Eingaben: keine offenen Hinweise (Dubletten siehe Vergleich)</v>
      </c>
      <c r="B4" s="14"/>
      <c r="C4" s="14"/>
      <c r="D4" s="14"/>
      <c r="E4" s="14"/>
      <c r="F4" s="14"/>
      <c r="G4" s="14"/>
      <c r="H4" s="14"/>
    </row>
    <row r="5" spans="1:8" ht="3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25" customHeight="1">
      <c r="A6" s="4" t="s">
        <v>10</v>
      </c>
      <c r="B6" s="1">
        <f>COUNTIF(Quelldaten!$C$6:$C$25,"ID:"&amp;A6)</f>
        <v>1</v>
      </c>
      <c r="C6" s="1">
        <f>COUNTIF(Quelldaten!$G$6:$G$25,"ID:"&amp;A6)</f>
        <v>1</v>
      </c>
      <c r="D6" s="1">
        <f>IF(B6=0,"–",IF(B6&gt;1,"prüfen",IF(COUNTIFS(Quelldaten!$C$6:$C$25,"ID:"&amp;A6,Quelldaten!$D$6:$D$25,"&lt;&gt;OK")&gt;0,"ungültig",SUMIF(Quelldaten!$C$6:$C$25,"ID:"&amp;A6,Quelldaten!$B$6:$B$25))))</f>
        <v>12</v>
      </c>
      <c r="E6" s="1">
        <f>IF(C6=0,"–",IF(C6&gt;1,"prüfen",IF(COUNTIFS(Quelldaten!$G$6:$G$25,"ID:"&amp;A6,Quelldaten!$H$6:$H$25,"&lt;&gt;OK")&gt;0,"ungültig",SUMIF(Quelldaten!$G$6:$G$25,"ID:"&amp;A6,Quelldaten!$F$6:$F$25))))</f>
        <v>12</v>
      </c>
      <c r="F6" s="1" t="str">
        <f t="shared" ref="F6:F13" si="0">IF(OR(B6&gt;1,C6&gt;1),"ID doppelt",IF(OR(D6="ungültig",E6="ungültig"),"Eingabe prüfen",IF(AND(B6=0,C6=0),"ID fehlt beidseitig",IF(B6=0,"Neu",IF(C6=0,"Fehlt in Neu",IF(D6=E6,"Unverändert","Geändert"))))))</f>
        <v>Unverändert</v>
      </c>
      <c r="G6" s="13" t="s">
        <v>11</v>
      </c>
      <c r="H6" s="1" t="str">
        <f t="shared" ref="H6:H13" si="1">IF(F6=G6,"OK","Abweichung")</f>
        <v>OK</v>
      </c>
    </row>
    <row r="7" spans="1:8" ht="25" customHeight="1">
      <c r="A7" s="4" t="s">
        <v>12</v>
      </c>
      <c r="B7" s="1">
        <f>COUNTIF(Quelldaten!$C$6:$C$25,"ID:"&amp;A7)</f>
        <v>1</v>
      </c>
      <c r="C7" s="1">
        <f>COUNTIF(Quelldaten!$G$6:$G$25,"ID:"&amp;A7)</f>
        <v>1</v>
      </c>
      <c r="D7" s="1">
        <f>IF(B7=0,"–",IF(B7&gt;1,"prüfen",IF(COUNTIFS(Quelldaten!$C$6:$C$25,"ID:"&amp;A7,Quelldaten!$D$6:$D$25,"&lt;&gt;OK")&gt;0,"ungültig",SUMIF(Quelldaten!$C$6:$C$25,"ID:"&amp;A7,Quelldaten!$B$6:$B$25))))</f>
        <v>24</v>
      </c>
      <c r="E7" s="1">
        <f>IF(C7=0,"–",IF(C7&gt;1,"prüfen",IF(COUNTIFS(Quelldaten!$G$6:$G$25,"ID:"&amp;A7,Quelldaten!$H$6:$H$25,"&lt;&gt;OK")&gt;0,"ungültig",SUMIF(Quelldaten!$G$6:$G$25,"ID:"&amp;A7,Quelldaten!$F$6:$F$25))))</f>
        <v>27</v>
      </c>
      <c r="F7" s="1" t="str">
        <f t="shared" si="0"/>
        <v>Geändert</v>
      </c>
      <c r="G7" s="13" t="s">
        <v>13</v>
      </c>
      <c r="H7" s="1" t="str">
        <f t="shared" si="1"/>
        <v>OK</v>
      </c>
    </row>
    <row r="8" spans="1:8" ht="25" customHeight="1">
      <c r="A8" s="4" t="s">
        <v>14</v>
      </c>
      <c r="B8" s="1">
        <f>COUNTIF(Quelldaten!$C$6:$C$25,"ID:"&amp;A8)</f>
        <v>1</v>
      </c>
      <c r="C8" s="1">
        <f>COUNTIF(Quelldaten!$G$6:$G$25,"ID:"&amp;A8)</f>
        <v>0</v>
      </c>
      <c r="D8" s="1">
        <f>IF(B8=0,"–",IF(B8&gt;1,"prüfen",IF(COUNTIFS(Quelldaten!$C$6:$C$25,"ID:"&amp;A8,Quelldaten!$D$6:$D$25,"&lt;&gt;OK")&gt;0,"ungültig",SUMIF(Quelldaten!$C$6:$C$25,"ID:"&amp;A8,Quelldaten!$B$6:$B$25))))</f>
        <v>18</v>
      </c>
      <c r="E8" s="1" t="str">
        <f>IF(C8=0,"–",IF(C8&gt;1,"prüfen",IF(COUNTIFS(Quelldaten!$G$6:$G$25,"ID:"&amp;A8,Quelldaten!$H$6:$H$25,"&lt;&gt;OK")&gt;0,"ungültig",SUMIF(Quelldaten!$G$6:$G$25,"ID:"&amp;A8,Quelldaten!$F$6:$F$25))))</f>
        <v>–</v>
      </c>
      <c r="F8" s="1" t="str">
        <f t="shared" si="0"/>
        <v>Fehlt in Neu</v>
      </c>
      <c r="G8" s="13" t="s">
        <v>15</v>
      </c>
      <c r="H8" s="1" t="str">
        <f t="shared" si="1"/>
        <v>OK</v>
      </c>
    </row>
    <row r="9" spans="1:8" ht="25" customHeight="1">
      <c r="A9" s="4" t="s">
        <v>16</v>
      </c>
      <c r="B9" s="1">
        <f>COUNTIF(Quelldaten!$C$6:$C$25,"ID:"&amp;A9)</f>
        <v>0</v>
      </c>
      <c r="C9" s="1">
        <f>COUNTIF(Quelldaten!$G$6:$G$25,"ID:"&amp;A9)</f>
        <v>1</v>
      </c>
      <c r="D9" s="1" t="str">
        <f>IF(B9=0,"–",IF(B9&gt;1,"prüfen",IF(COUNTIFS(Quelldaten!$C$6:$C$25,"ID:"&amp;A9,Quelldaten!$D$6:$D$25,"&lt;&gt;OK")&gt;0,"ungültig",SUMIF(Quelldaten!$C$6:$C$25,"ID:"&amp;A9,Quelldaten!$B$6:$B$25))))</f>
        <v>–</v>
      </c>
      <c r="E9" s="1">
        <f>IF(C9=0,"–",IF(C9&gt;1,"prüfen",IF(COUNTIFS(Quelldaten!$G$6:$G$25,"ID:"&amp;A9,Quelldaten!$H$6:$H$25,"&lt;&gt;OK")&gt;0,"ungültig",SUMIF(Quelldaten!$G$6:$G$25,"ID:"&amp;A9,Quelldaten!$F$6:$F$25))))</f>
        <v>32</v>
      </c>
      <c r="F9" s="1" t="str">
        <f t="shared" si="0"/>
        <v>Neu</v>
      </c>
      <c r="G9" s="13" t="s">
        <v>17</v>
      </c>
      <c r="H9" s="1" t="str">
        <f t="shared" si="1"/>
        <v>OK</v>
      </c>
    </row>
    <row r="10" spans="1:8" ht="25" customHeight="1">
      <c r="A10" s="4" t="s">
        <v>18</v>
      </c>
      <c r="B10" s="1">
        <f>COUNTIF(Quelldaten!$C$6:$C$25,"ID:"&amp;A10)</f>
        <v>2</v>
      </c>
      <c r="C10" s="1">
        <f>COUNTIF(Quelldaten!$G$6:$G$25,"ID:"&amp;A10)</f>
        <v>1</v>
      </c>
      <c r="D10" s="1" t="str">
        <f>IF(B10=0,"–",IF(B10&gt;1,"prüfen",IF(COUNTIFS(Quelldaten!$C$6:$C$25,"ID:"&amp;A10,Quelldaten!$D$6:$D$25,"&lt;&gt;OK")&gt;0,"ungültig",SUMIF(Quelldaten!$C$6:$C$25,"ID:"&amp;A10,Quelldaten!$B$6:$B$25))))</f>
        <v>prüfen</v>
      </c>
      <c r="E10" s="1">
        <f>IF(C10=0,"–",IF(C10&gt;1,"prüfen",IF(COUNTIFS(Quelldaten!$G$6:$G$25,"ID:"&amp;A10,Quelldaten!$H$6:$H$25,"&lt;&gt;OK")&gt;0,"ungültig",SUMIF(Quelldaten!$G$6:$G$25,"ID:"&amp;A10,Quelldaten!$F$6:$F$25))))</f>
        <v>40</v>
      </c>
      <c r="F10" s="1" t="str">
        <f t="shared" si="0"/>
        <v>ID doppelt</v>
      </c>
      <c r="G10" s="13" t="s">
        <v>19</v>
      </c>
      <c r="H10" s="1" t="str">
        <f t="shared" si="1"/>
        <v>OK</v>
      </c>
    </row>
    <row r="11" spans="1:8" ht="25" customHeight="1">
      <c r="A11" s="4" t="s">
        <v>20</v>
      </c>
      <c r="B11" s="1">
        <f>COUNTIF(Quelldaten!$C$6:$C$25,"ID:"&amp;A11)</f>
        <v>1</v>
      </c>
      <c r="C11" s="1">
        <f>COUNTIF(Quelldaten!$G$6:$G$25,"ID:"&amp;A11)</f>
        <v>1</v>
      </c>
      <c r="D11" s="1">
        <f>IF(B11=0,"–",IF(B11&gt;1,"prüfen",IF(COUNTIFS(Quelldaten!$C$6:$C$25,"ID:"&amp;A11,Quelldaten!$D$6:$D$25,"&lt;&gt;OK")&gt;0,"ungültig",SUMIF(Quelldaten!$C$6:$C$25,"ID:"&amp;A11,Quelldaten!$B$6:$B$25))))</f>
        <v>0</v>
      </c>
      <c r="E11" s="1">
        <f>IF(C11=0,"–",IF(C11&gt;1,"prüfen",IF(COUNTIFS(Quelldaten!$G$6:$G$25,"ID:"&amp;A11,Quelldaten!$H$6:$H$25,"&lt;&gt;OK")&gt;0,"ungültig",SUMIF(Quelldaten!$G$6:$G$25,"ID:"&amp;A11,Quelldaten!$F$6:$F$25))))</f>
        <v>0</v>
      </c>
      <c r="F11" s="1" t="str">
        <f t="shared" si="0"/>
        <v>Unverändert</v>
      </c>
      <c r="G11" s="13" t="s">
        <v>11</v>
      </c>
      <c r="H11" s="1" t="str">
        <f t="shared" si="1"/>
        <v>OK</v>
      </c>
    </row>
    <row r="12" spans="1:8" ht="25" customHeight="1">
      <c r="A12" s="5" t="s">
        <v>21</v>
      </c>
      <c r="B12" s="1">
        <f>COUNTIF(Quelldaten!$C$6:$C$25,"ID:"&amp;A12)</f>
        <v>1</v>
      </c>
      <c r="C12" s="1">
        <f>COUNTIF(Quelldaten!$G$6:$G$25,"ID:"&amp;A12)</f>
        <v>1</v>
      </c>
      <c r="D12" s="1">
        <f>IF(B12=0,"–",IF(B12&gt;1,"prüfen",IF(COUNTIFS(Quelldaten!$C$6:$C$25,"ID:"&amp;A12,Quelldaten!$D$6:$D$25,"&lt;&gt;OK")&gt;0,"ungültig",SUMIF(Quelldaten!$C$6:$C$25,"ID:"&amp;A12,Quelldaten!$B$6:$B$25))))</f>
        <v>5</v>
      </c>
      <c r="E12" s="1">
        <f>IF(C12=0,"–",IF(C12&gt;1,"prüfen",IF(COUNTIFS(Quelldaten!$G$6:$G$25,"ID:"&amp;A12,Quelldaten!$H$6:$H$25,"&lt;&gt;OK")&gt;0,"ungültig",SUMIF(Quelldaten!$G$6:$G$25,"ID:"&amp;A12,Quelldaten!$F$6:$F$25))))</f>
        <v>5</v>
      </c>
      <c r="F12" s="1" t="str">
        <f t="shared" si="0"/>
        <v>Unverändert</v>
      </c>
      <c r="G12" s="13" t="s">
        <v>11</v>
      </c>
      <c r="H12" s="1" t="str">
        <f t="shared" si="1"/>
        <v>OK</v>
      </c>
    </row>
    <row r="13" spans="1:8" ht="25" customHeight="1">
      <c r="A13" s="4" t="s">
        <v>22</v>
      </c>
      <c r="B13" s="1">
        <f>COUNTIF(Quelldaten!$C$6:$C$25,"ID:"&amp;A13)</f>
        <v>1</v>
      </c>
      <c r="C13" s="1">
        <f>COUNTIF(Quelldaten!$G$6:$G$25,"ID:"&amp;A13)</f>
        <v>1</v>
      </c>
      <c r="D13" s="1">
        <f>IF(B13=0,"–",IF(B13&gt;1,"prüfen",IF(COUNTIFS(Quelldaten!$C$6:$C$25,"ID:"&amp;A13,Quelldaten!$D$6:$D$25,"&lt;&gt;OK")&gt;0,"ungültig",SUMIF(Quelldaten!$C$6:$C$25,"ID:"&amp;A13,Quelldaten!$B$6:$B$25))))</f>
        <v>7</v>
      </c>
      <c r="E13" s="1">
        <f>IF(C13=0,"–",IF(C13&gt;1,"prüfen",IF(COUNTIFS(Quelldaten!$G$6:$G$25,"ID:"&amp;A13,Quelldaten!$H$6:$H$25,"&lt;&gt;OK")&gt;0,"ungültig",SUMIF(Quelldaten!$G$6:$G$25,"ID:"&amp;A13,Quelldaten!$F$6:$F$25))))</f>
        <v>9</v>
      </c>
      <c r="F13" s="1" t="str">
        <f t="shared" si="0"/>
        <v>Geändert</v>
      </c>
      <c r="G13" s="13" t="s">
        <v>13</v>
      </c>
      <c r="H13" s="1" t="str">
        <f t="shared" si="1"/>
        <v>OK</v>
      </c>
    </row>
    <row r="14" spans="1:8" ht="25" customHeight="1">
      <c r="A14" s="1"/>
      <c r="B14" s="1"/>
      <c r="C14" s="1"/>
      <c r="D14" s="1"/>
      <c r="E14" s="1"/>
      <c r="F14" s="1"/>
      <c r="G14" s="1"/>
      <c r="H14" s="1"/>
    </row>
    <row r="15" spans="1:8" ht="25" customHeight="1">
      <c r="A15" s="1"/>
      <c r="B15" s="1"/>
      <c r="C15" s="1"/>
      <c r="D15" s="1"/>
      <c r="E15" s="1"/>
      <c r="F15" s="1"/>
      <c r="G15" s="1"/>
      <c r="H15" s="1"/>
    </row>
    <row r="16" spans="1:8" ht="25" customHeight="1">
      <c r="A16" s="2" t="s">
        <v>23</v>
      </c>
      <c r="B16" s="1"/>
      <c r="C16" s="1"/>
      <c r="D16" s="1"/>
      <c r="E16" s="1"/>
      <c r="F16" s="1"/>
      <c r="G16" s="1"/>
      <c r="H16" s="1"/>
    </row>
    <row r="17" spans="1:8" ht="25" customHeight="1">
      <c r="A17" s="1"/>
      <c r="B17" s="1"/>
      <c r="C17" s="1"/>
      <c r="D17" s="1"/>
      <c r="E17" s="1"/>
      <c r="F17" s="1"/>
      <c r="G17" s="1"/>
      <c r="H17" s="1"/>
    </row>
    <row r="18" spans="1:8" ht="34" customHeight="1">
      <c r="A18" s="3" t="s">
        <v>24</v>
      </c>
      <c r="B18" s="3" t="s">
        <v>25</v>
      </c>
      <c r="C18" s="3" t="s">
        <v>26</v>
      </c>
      <c r="D18" s="3" t="s">
        <v>5</v>
      </c>
      <c r="E18" s="3" t="s">
        <v>6</v>
      </c>
      <c r="F18" s="3" t="s">
        <v>27</v>
      </c>
      <c r="G18" s="1"/>
      <c r="H18" s="1"/>
    </row>
    <row r="19" spans="1:8" ht="25" customHeight="1">
      <c r="A19" s="1">
        <f>6</f>
        <v>6</v>
      </c>
      <c r="B19" s="1" t="str">
        <f>Quelldaten!A6</f>
        <v>A101</v>
      </c>
      <c r="C19" s="1" t="str">
        <f>Quelldaten!E6</f>
        <v>A102</v>
      </c>
      <c r="D19" s="1">
        <f>Quelldaten!B6</f>
        <v>12</v>
      </c>
      <c r="E19" s="1">
        <f>Quelldaten!F6</f>
        <v>27</v>
      </c>
      <c r="F19" s="1" t="str">
        <f>IF(B19=C19,"Ja","Nein: andere ID")</f>
        <v>Nein: andere ID</v>
      </c>
      <c r="G19" s="1"/>
      <c r="H19" s="1"/>
    </row>
    <row r="20" spans="1:8" ht="25" customHeight="1">
      <c r="A20" s="1">
        <f>7</f>
        <v>7</v>
      </c>
      <c r="B20" s="1" t="str">
        <f>Quelldaten!A7</f>
        <v>A102</v>
      </c>
      <c r="C20" s="1" t="str">
        <f>Quelldaten!E7</f>
        <v>A101</v>
      </c>
      <c r="D20" s="1">
        <f>Quelldaten!B7</f>
        <v>24</v>
      </c>
      <c r="E20" s="1">
        <f>Quelldaten!F7</f>
        <v>12</v>
      </c>
      <c r="F20" s="1" t="str">
        <f>IF(B20=C20,"Ja","Nein: andere ID")</f>
        <v>Nein: andere ID</v>
      </c>
      <c r="G20" s="1"/>
      <c r="H20" s="1"/>
    </row>
    <row r="21" spans="1:8" ht="25" customHeight="1">
      <c r="A21" s="1"/>
      <c r="B21" s="1"/>
      <c r="C21" s="1"/>
      <c r="D21" s="1"/>
      <c r="E21" s="1"/>
      <c r="F21" s="1"/>
      <c r="G21" s="1"/>
      <c r="H21" s="1"/>
    </row>
    <row r="22" spans="1:8" ht="25" customHeight="1">
      <c r="A22" s="1" t="s">
        <v>28</v>
      </c>
      <c r="B22" s="1"/>
      <c r="C22" s="1"/>
      <c r="D22" s="1"/>
      <c r="E22" s="1"/>
      <c r="F22" s="1"/>
      <c r="G22" s="1"/>
      <c r="H22" s="1"/>
    </row>
    <row r="23" spans="1:8" ht="25" customHeight="1">
      <c r="A23" s="1"/>
      <c r="B23" s="1"/>
      <c r="C23" s="1"/>
      <c r="D23" s="1"/>
      <c r="E23" s="1"/>
      <c r="F23" s="1"/>
      <c r="G23" s="1"/>
      <c r="H23" s="1"/>
    </row>
    <row r="24" spans="1:8" ht="25" customHeight="1">
      <c r="A24" s="1" t="str">
        <f>"Aktuell: "&amp;COUNTIF(F6:F13,"Unverändert")&amp;" unverändert; "&amp;COUNTIF(F6:F13,"Geändert")&amp;" geändert; "&amp;COUNTIF(F6:F13,"Fehlt in Neu")&amp;" fehlt; "&amp;COUNTIF(F6:F13,"Neu")&amp;" neu; "&amp;COUNTIF(F6:F13,"ID doppelt")&amp;" doppelt."</f>
        <v>Aktuell: 3 unverändert; 2 geändert; 1 fehlt; 1 neu; 1 doppelt.</v>
      </c>
      <c r="B24" s="1"/>
      <c r="C24" s="1"/>
      <c r="D24" s="1"/>
      <c r="E24" s="1"/>
      <c r="F24" s="1"/>
      <c r="G24" s="1"/>
      <c r="H24" s="1"/>
    </row>
    <row r="25" spans="1:8" ht="25" customHeight="1">
      <c r="A25" s="1" t="s">
        <v>47</v>
      </c>
      <c r="B25" s="1"/>
      <c r="C25" s="1"/>
      <c r="D25" s="1"/>
      <c r="E25" s="1"/>
      <c r="F25" s="1"/>
      <c r="G25" s="1"/>
      <c r="H25" s="1"/>
    </row>
    <row r="26" spans="1:8" ht="25" customHeight="1">
      <c r="A26" s="1"/>
      <c r="B26" s="1"/>
      <c r="C26" s="1"/>
      <c r="D26" s="1"/>
      <c r="E26" s="1"/>
      <c r="F26" s="1"/>
      <c r="G26" s="1"/>
      <c r="H26" s="1"/>
    </row>
    <row r="27" spans="1:8" ht="25" customHeight="1">
      <c r="A27" s="1" t="s">
        <v>29</v>
      </c>
      <c r="B27" s="1"/>
      <c r="C27" s="1"/>
      <c r="D27" s="1"/>
      <c r="E27" s="1"/>
      <c r="F27" s="1"/>
      <c r="G27" s="1"/>
      <c r="H27" s="1"/>
    </row>
    <row r="28" spans="1:8" ht="25" customHeight="1">
      <c r="A28" s="1" t="s">
        <v>30</v>
      </c>
      <c r="B28" s="1"/>
      <c r="C28" s="1"/>
      <c r="D28" s="1"/>
      <c r="E28" s="1"/>
      <c r="F28" s="1"/>
      <c r="G28" s="1"/>
      <c r="H28" s="1"/>
    </row>
    <row r="29" spans="1:8" ht="25" customHeight="1">
      <c r="A29" s="1" t="s">
        <v>31</v>
      </c>
      <c r="B29" s="1"/>
      <c r="C29" s="1"/>
      <c r="D29" s="1"/>
      <c r="E29" s="1"/>
      <c r="F29" s="1"/>
      <c r="G29" s="1"/>
      <c r="H29" s="1"/>
    </row>
    <row r="30" spans="1:8" ht="26.05" customHeight="1">
      <c r="A30" s="15" t="s">
        <v>48</v>
      </c>
      <c r="B30" s="15"/>
      <c r="C30" s="15"/>
      <c r="D30" s="15"/>
      <c r="E30" s="15"/>
      <c r="F30" s="15"/>
      <c r="G30" s="15"/>
      <c r="H30" s="15"/>
    </row>
    <row r="31" spans="1:8" ht="25" customHeight="1">
      <c r="A31" s="1" t="s">
        <v>50</v>
      </c>
      <c r="B31" s="1"/>
      <c r="C31" s="1"/>
      <c r="D31" s="1"/>
      <c r="E31" s="1"/>
      <c r="F31" s="1"/>
      <c r="G31" s="1"/>
      <c r="H31" s="1"/>
    </row>
    <row r="32" spans="1:8" ht="25" customHeight="1">
      <c r="A32" s="1"/>
      <c r="B32" s="1"/>
      <c r="C32" s="1"/>
      <c r="D32" s="1"/>
      <c r="E32" s="1"/>
      <c r="F32" s="1"/>
      <c r="G32" s="1"/>
      <c r="H32" s="1"/>
    </row>
  </sheetData>
  <sheetProtection sheet="1" objects="1" scenarios="1"/>
  <mergeCells count="2">
    <mergeCell ref="A4:H4"/>
    <mergeCell ref="A30:H30"/>
  </mergeCells>
  <conditionalFormatting sqref="A4:H4">
    <cfRule type="expression" dxfId="7" priority="3">
      <formula>LEFT($A$4,16)="Eingaben prüfen:"</formula>
    </cfRule>
  </conditionalFormatting>
  <conditionalFormatting sqref="F6:F13">
    <cfRule type="expression" dxfId="6" priority="1">
      <formula>F6="ID doppelt"</formula>
    </cfRule>
    <cfRule type="expression" dxfId="5" priority="4">
      <formula>F6="Eingabe prüfen"</formula>
    </cfRule>
  </conditionalFormatting>
  <conditionalFormatting sqref="H6:H13">
    <cfRule type="expression" dxfId="4" priority="2">
      <formula>H6="Abweichung"</formula>
    </cfRule>
    <cfRule type="expression" dxfId="3" priority="5">
      <formula>H6="Abweichung"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showGridLines="0" topLeftCell="A20" workbookViewId="0">
      <selection activeCell="A40" sqref="A40:H40"/>
    </sheetView>
  </sheetViews>
  <sheetFormatPr baseColWidth="10" defaultColWidth="8.76171875" defaultRowHeight="13.8"/>
  <cols>
    <col min="1" max="1" width="12" customWidth="1"/>
    <col min="2" max="2" width="17" customWidth="1"/>
    <col min="3" max="3" width="18" customWidth="1"/>
    <col min="4" max="4" width="25" customWidth="1"/>
    <col min="5" max="5" width="12" customWidth="1"/>
    <col min="6" max="6" width="17" customWidth="1"/>
    <col min="7" max="7" width="18" customWidth="1"/>
    <col min="8" max="8" width="25" customWidth="1"/>
  </cols>
  <sheetData>
    <row r="1" spans="1:8" ht="25" customHeight="1">
      <c r="A1" s="1"/>
      <c r="B1" s="1"/>
      <c r="C1" s="1"/>
      <c r="D1" s="1"/>
      <c r="E1" s="1"/>
      <c r="F1" s="1"/>
      <c r="G1" s="1"/>
      <c r="H1" s="1"/>
    </row>
    <row r="2" spans="1:8" ht="25" customHeight="1">
      <c r="A2" s="2" t="s">
        <v>32</v>
      </c>
      <c r="B2" s="1"/>
      <c r="C2" s="1"/>
      <c r="D2" s="1"/>
      <c r="E2" s="1"/>
      <c r="F2" s="1"/>
      <c r="G2" s="1"/>
      <c r="H2" s="1"/>
    </row>
    <row r="3" spans="1:8" ht="25" customHeight="1">
      <c r="A3" s="1" t="s">
        <v>33</v>
      </c>
      <c r="B3" s="1"/>
      <c r="C3" s="1"/>
      <c r="D3" s="1"/>
      <c r="E3" s="1"/>
      <c r="F3" s="1"/>
      <c r="G3" s="1"/>
      <c r="H3" s="1"/>
    </row>
    <row r="4" spans="1:8" ht="26.05" customHeight="1">
      <c r="A4" s="14" t="str">
        <f>IF(SUMPRODUCT(--(D6:D25&lt;&gt;""),--(D6:D25&lt;&gt;"OK"))+SUMPRODUCT(--(H6:H25&lt;&gt;""),--(H6:H25&lt;&gt;"OK"))=0,"Eingaben: keine offenen Hinweise (Dubletten siehe Vergleich)","Eingaben prüfen: "&amp;(SUMPRODUCT(--(D6:D25&lt;&gt;""),--(D6:D25&lt;&gt;"OK"))+SUMPRODUCT(--(H6:H25&lt;&gt;""),--(H6:H25&lt;&gt;"OK")))&amp;" Zeile(n). Prüfspalten D und H lesen.")</f>
        <v>Eingaben: keine offenen Hinweise (Dubletten siehe Vergleich)</v>
      </c>
      <c r="B4" s="14"/>
      <c r="C4" s="14"/>
      <c r="D4" s="14"/>
      <c r="E4" s="14"/>
      <c r="F4" s="14"/>
      <c r="G4" s="14"/>
      <c r="H4" s="14"/>
    </row>
    <row r="5" spans="1:8" ht="32.049999999999997" customHeight="1">
      <c r="A5" s="6" t="s">
        <v>25</v>
      </c>
      <c r="B5" s="6" t="s">
        <v>34</v>
      </c>
      <c r="C5" s="6" t="s">
        <v>35</v>
      </c>
      <c r="D5" s="7" t="s">
        <v>36</v>
      </c>
      <c r="E5" s="6" t="s">
        <v>26</v>
      </c>
      <c r="F5" s="6" t="s">
        <v>37</v>
      </c>
      <c r="G5" s="6" t="s">
        <v>38</v>
      </c>
      <c r="H5" s="7" t="s">
        <v>39</v>
      </c>
    </row>
    <row r="6" spans="1:8" ht="25" customHeight="1">
      <c r="A6" s="9" t="s">
        <v>10</v>
      </c>
      <c r="B6" s="10">
        <v>12</v>
      </c>
      <c r="C6" s="1" t="str">
        <f t="shared" ref="C6:C25" si="0">IF(A6="","","ID:"&amp;A6)</f>
        <v>ID:A101</v>
      </c>
      <c r="D6" s="1" t="str">
        <f>IF(AND(A6="",B6=""),"",IF(A6="","ID fehlt",IF(NOT(ISTEXT(A6)),"ID muss Text sein",IF(OR(LEN(A6)&gt;40,A6&lt;&gt;TRIM(CLEAN(A6)),ISNUMBER(FIND(" ",A6)),ISNUMBER(FIND(CHAR(160),A6)),ISNUMBER(FIND("*",A6)),ISNUMBER(FIND("?",A6)),ISNUMBER(FIND("~",A6))),"ID prüfen",IF(NOT(ISNUMBER(B6)),"Menge ungültig",IF(COUNTIF(Vergleich!$A$6:$A$13,A6)=0,"ID nicht im Vergleich","OK"))))))</f>
        <v>OK</v>
      </c>
      <c r="E6" s="9" t="s">
        <v>12</v>
      </c>
      <c r="F6" s="10">
        <v>27</v>
      </c>
      <c r="G6" s="1" t="str">
        <f t="shared" ref="G6:G25" si="1">IF(E6="","","ID:"&amp;E6)</f>
        <v>ID:A102</v>
      </c>
      <c r="H6" s="1" t="str">
        <f>IF(AND(E6="",F6=""),"",IF(E6="","ID fehlt",IF(NOT(ISTEXT(E6)),"ID muss Text sein",IF(OR(LEN(E6)&gt;40,E6&lt;&gt;TRIM(CLEAN(E6)),ISNUMBER(FIND(" ",E6)),ISNUMBER(FIND(CHAR(160),E6)),ISNUMBER(FIND("*",E6)),ISNUMBER(FIND("?",E6)),ISNUMBER(FIND("~",E6))),"ID prüfen",IF(NOT(ISNUMBER(F6)),"Menge ungültig",IF(COUNTIF(Vergleich!$A$6:$A$13,E6)=0,"ID nicht im Vergleich","OK"))))))</f>
        <v>OK</v>
      </c>
    </row>
    <row r="7" spans="1:8" ht="25" customHeight="1">
      <c r="A7" s="9" t="s">
        <v>12</v>
      </c>
      <c r="B7" s="10">
        <v>24</v>
      </c>
      <c r="C7" s="1" t="str">
        <f t="shared" si="0"/>
        <v>ID:A102</v>
      </c>
      <c r="D7" s="1" t="str">
        <f>IF(AND(A7="",B7=""),"",IF(A7="","ID fehlt",IF(NOT(ISTEXT(A7)),"ID muss Text sein",IF(OR(LEN(A7)&gt;40,A7&lt;&gt;TRIM(CLEAN(A7)),ISNUMBER(FIND(" ",A7)),ISNUMBER(FIND(CHAR(160),A7)),ISNUMBER(FIND("*",A7)),ISNUMBER(FIND("?",A7)),ISNUMBER(FIND("~",A7))),"ID prüfen",IF(NOT(ISNUMBER(B7)),"Menge ungültig",IF(COUNTIF(Vergleich!$A$6:$A$13,A7)=0,"ID nicht im Vergleich","OK"))))))</f>
        <v>OK</v>
      </c>
      <c r="E7" s="9" t="s">
        <v>10</v>
      </c>
      <c r="F7" s="10">
        <v>12</v>
      </c>
      <c r="G7" s="1" t="str">
        <f t="shared" si="1"/>
        <v>ID:A101</v>
      </c>
      <c r="H7" s="1" t="str">
        <f>IF(AND(E7="",F7=""),"",IF(E7="","ID fehlt",IF(NOT(ISTEXT(E7)),"ID muss Text sein",IF(OR(LEN(E7)&gt;40,E7&lt;&gt;TRIM(CLEAN(E7)),ISNUMBER(FIND(" ",E7)),ISNUMBER(FIND(CHAR(160),E7)),ISNUMBER(FIND("*",E7)),ISNUMBER(FIND("?",E7)),ISNUMBER(FIND("~",E7))),"ID prüfen",IF(NOT(ISNUMBER(F7)),"Menge ungültig",IF(COUNTIF(Vergleich!$A$6:$A$13,E7)=0,"ID nicht im Vergleich","OK"))))))</f>
        <v>OK</v>
      </c>
    </row>
    <row r="8" spans="1:8" ht="25" customHeight="1">
      <c r="A8" s="9" t="s">
        <v>14</v>
      </c>
      <c r="B8" s="10">
        <v>18</v>
      </c>
      <c r="C8" s="1" t="str">
        <f t="shared" si="0"/>
        <v>ID:A103</v>
      </c>
      <c r="D8" s="1" t="str">
        <f>IF(AND(A8="",B8=""),"",IF(A8="","ID fehlt",IF(NOT(ISTEXT(A8)),"ID muss Text sein",IF(OR(LEN(A8)&gt;40,A8&lt;&gt;TRIM(CLEAN(A8)),ISNUMBER(FIND(" ",A8)),ISNUMBER(FIND(CHAR(160),A8)),ISNUMBER(FIND("*",A8)),ISNUMBER(FIND("?",A8)),ISNUMBER(FIND("~",A8))),"ID prüfen",IF(NOT(ISNUMBER(B8)),"Menge ungültig",IF(COUNTIF(Vergleich!$A$6:$A$13,A8)=0,"ID nicht im Vergleich","OK"))))))</f>
        <v>OK</v>
      </c>
      <c r="E8" s="9" t="s">
        <v>16</v>
      </c>
      <c r="F8" s="10">
        <v>32</v>
      </c>
      <c r="G8" s="1" t="str">
        <f t="shared" si="1"/>
        <v>ID:A104</v>
      </c>
      <c r="H8" s="1" t="str">
        <f>IF(AND(E8="",F8=""),"",IF(E8="","ID fehlt",IF(NOT(ISTEXT(E8)),"ID muss Text sein",IF(OR(LEN(E8)&gt;40,E8&lt;&gt;TRIM(CLEAN(E8)),ISNUMBER(FIND(" ",E8)),ISNUMBER(FIND(CHAR(160),E8)),ISNUMBER(FIND("*",E8)),ISNUMBER(FIND("?",E8)),ISNUMBER(FIND("~",E8))),"ID prüfen",IF(NOT(ISNUMBER(F8)),"Menge ungültig",IF(COUNTIF(Vergleich!$A$6:$A$13,E8)=0,"ID nicht im Vergleich","OK"))))))</f>
        <v>OK</v>
      </c>
    </row>
    <row r="9" spans="1:8" ht="25" customHeight="1">
      <c r="A9" s="9" t="s">
        <v>18</v>
      </c>
      <c r="B9" s="10">
        <v>40</v>
      </c>
      <c r="C9" s="1" t="str">
        <f t="shared" si="0"/>
        <v>ID:A105</v>
      </c>
      <c r="D9" s="1" t="str">
        <f>IF(AND(A9="",B9=""),"",IF(A9="","ID fehlt",IF(NOT(ISTEXT(A9)),"ID muss Text sein",IF(OR(LEN(A9)&gt;40,A9&lt;&gt;TRIM(CLEAN(A9)),ISNUMBER(FIND(" ",A9)),ISNUMBER(FIND(CHAR(160),A9)),ISNUMBER(FIND("*",A9)),ISNUMBER(FIND("?",A9)),ISNUMBER(FIND("~",A9))),"ID prüfen",IF(NOT(ISNUMBER(B9)),"Menge ungültig",IF(COUNTIF(Vergleich!$A$6:$A$13,A9)=0,"ID nicht im Vergleich","OK"))))))</f>
        <v>OK</v>
      </c>
      <c r="E9" s="9" t="s">
        <v>18</v>
      </c>
      <c r="F9" s="10">
        <v>40</v>
      </c>
      <c r="G9" s="1" t="str">
        <f t="shared" si="1"/>
        <v>ID:A105</v>
      </c>
      <c r="H9" s="1" t="str">
        <f>IF(AND(E9="",F9=""),"",IF(E9="","ID fehlt",IF(NOT(ISTEXT(E9)),"ID muss Text sein",IF(OR(LEN(E9)&gt;40,E9&lt;&gt;TRIM(CLEAN(E9)),ISNUMBER(FIND(" ",E9)),ISNUMBER(FIND(CHAR(160),E9)),ISNUMBER(FIND("*",E9)),ISNUMBER(FIND("?",E9)),ISNUMBER(FIND("~",E9))),"ID prüfen",IF(NOT(ISNUMBER(F9)),"Menge ungültig",IF(COUNTIF(Vergleich!$A$6:$A$13,E9)=0,"ID nicht im Vergleich","OK"))))))</f>
        <v>OK</v>
      </c>
    </row>
    <row r="10" spans="1:8" ht="25" customHeight="1">
      <c r="A10" s="9" t="s">
        <v>18</v>
      </c>
      <c r="B10" s="10">
        <v>41</v>
      </c>
      <c r="C10" s="1" t="str">
        <f t="shared" si="0"/>
        <v>ID:A105</v>
      </c>
      <c r="D10" s="1" t="str">
        <f>IF(AND(A10="",B10=""),"",IF(A10="","ID fehlt",IF(NOT(ISTEXT(A10)),"ID muss Text sein",IF(OR(LEN(A10)&gt;40,A10&lt;&gt;TRIM(CLEAN(A10)),ISNUMBER(FIND(" ",A10)),ISNUMBER(FIND(CHAR(160),A10)),ISNUMBER(FIND("*",A10)),ISNUMBER(FIND("?",A10)),ISNUMBER(FIND("~",A10))),"ID prüfen",IF(NOT(ISNUMBER(B10)),"Menge ungültig",IF(COUNTIF(Vergleich!$A$6:$A$13,A10)=0,"ID nicht im Vergleich","OK"))))))</f>
        <v>OK</v>
      </c>
      <c r="E10" s="9" t="s">
        <v>20</v>
      </c>
      <c r="F10" s="10">
        <v>0</v>
      </c>
      <c r="G10" s="1" t="str">
        <f t="shared" si="1"/>
        <v>ID:A106</v>
      </c>
      <c r="H10" s="1" t="str">
        <f>IF(AND(E10="",F10=""),"",IF(E10="","ID fehlt",IF(NOT(ISTEXT(E10)),"ID muss Text sein",IF(OR(LEN(E10)&gt;40,E10&lt;&gt;TRIM(CLEAN(E10)),ISNUMBER(FIND(" ",E10)),ISNUMBER(FIND(CHAR(160),E10)),ISNUMBER(FIND("*",E10)),ISNUMBER(FIND("?",E10)),ISNUMBER(FIND("~",E10))),"ID prüfen",IF(NOT(ISNUMBER(F10)),"Menge ungültig",IF(COUNTIF(Vergleich!$A$6:$A$13,E10)=0,"ID nicht im Vergleich","OK"))))))</f>
        <v>OK</v>
      </c>
    </row>
    <row r="11" spans="1:8" ht="25" customHeight="1">
      <c r="A11" s="9" t="s">
        <v>20</v>
      </c>
      <c r="B11" s="10">
        <v>0</v>
      </c>
      <c r="C11" s="1" t="str">
        <f t="shared" si="0"/>
        <v>ID:A106</v>
      </c>
      <c r="D11" s="1" t="str">
        <f>IF(AND(A11="",B11=""),"",IF(A11="","ID fehlt",IF(NOT(ISTEXT(A11)),"ID muss Text sein",IF(OR(LEN(A11)&gt;40,A11&lt;&gt;TRIM(CLEAN(A11)),ISNUMBER(FIND(" ",A11)),ISNUMBER(FIND(CHAR(160),A11)),ISNUMBER(FIND("*",A11)),ISNUMBER(FIND("?",A11)),ISNUMBER(FIND("~",A11))),"ID prüfen",IF(NOT(ISNUMBER(B11)),"Menge ungültig",IF(COUNTIF(Vergleich!$A$6:$A$13,A11)=0,"ID nicht im Vergleich","OK"))))))</f>
        <v>OK</v>
      </c>
      <c r="E11" s="9" t="s">
        <v>21</v>
      </c>
      <c r="F11" s="10">
        <v>5</v>
      </c>
      <c r="G11" s="1" t="str">
        <f t="shared" si="1"/>
        <v>ID:00123</v>
      </c>
      <c r="H11" s="1" t="str">
        <f>IF(AND(E11="",F11=""),"",IF(E11="","ID fehlt",IF(NOT(ISTEXT(E11)),"ID muss Text sein",IF(OR(LEN(E11)&gt;40,E11&lt;&gt;TRIM(CLEAN(E11)),ISNUMBER(FIND(" ",E11)),ISNUMBER(FIND(CHAR(160),E11)),ISNUMBER(FIND("*",E11)),ISNUMBER(FIND("?",E11)),ISNUMBER(FIND("~",E11))),"ID prüfen",IF(NOT(ISNUMBER(F11)),"Menge ungültig",IF(COUNTIF(Vergleich!$A$6:$A$13,E11)=0,"ID nicht im Vergleich","OK"))))))</f>
        <v>OK</v>
      </c>
    </row>
    <row r="12" spans="1:8" ht="25" customHeight="1">
      <c r="A12" s="9" t="s">
        <v>21</v>
      </c>
      <c r="B12" s="10">
        <v>5</v>
      </c>
      <c r="C12" s="1" t="str">
        <f t="shared" si="0"/>
        <v>ID:00123</v>
      </c>
      <c r="D12" s="1" t="str">
        <f>IF(AND(A12="",B12=""),"",IF(A12="","ID fehlt",IF(NOT(ISTEXT(A12)),"ID muss Text sein",IF(OR(LEN(A12)&gt;40,A12&lt;&gt;TRIM(CLEAN(A12)),ISNUMBER(FIND(" ",A12)),ISNUMBER(FIND(CHAR(160),A12)),ISNUMBER(FIND("*",A12)),ISNUMBER(FIND("?",A12)),ISNUMBER(FIND("~",A12))),"ID prüfen",IF(NOT(ISNUMBER(B12)),"Menge ungültig",IF(COUNTIF(Vergleich!$A$6:$A$13,A12)=0,"ID nicht im Vergleich","OK"))))))</f>
        <v>OK</v>
      </c>
      <c r="E12" s="9" t="s">
        <v>22</v>
      </c>
      <c r="F12" s="10">
        <v>9</v>
      </c>
      <c r="G12" s="1" t="str">
        <f t="shared" si="1"/>
        <v>ID:123</v>
      </c>
      <c r="H12" s="1" t="str">
        <f>IF(AND(E12="",F12=""),"",IF(E12="","ID fehlt",IF(NOT(ISTEXT(E12)),"ID muss Text sein",IF(OR(LEN(E12)&gt;40,E12&lt;&gt;TRIM(CLEAN(E12)),ISNUMBER(FIND(" ",E12)),ISNUMBER(FIND(CHAR(160),E12)),ISNUMBER(FIND("*",E12)),ISNUMBER(FIND("?",E12)),ISNUMBER(FIND("~",E12))),"ID prüfen",IF(NOT(ISNUMBER(F12)),"Menge ungültig",IF(COUNTIF(Vergleich!$A$6:$A$13,E12)=0,"ID nicht im Vergleich","OK"))))))</f>
        <v>OK</v>
      </c>
    </row>
    <row r="13" spans="1:8" ht="25" customHeight="1">
      <c r="A13" s="9" t="s">
        <v>22</v>
      </c>
      <c r="B13" s="10">
        <v>7</v>
      </c>
      <c r="C13" s="1" t="str">
        <f t="shared" si="0"/>
        <v>ID:123</v>
      </c>
      <c r="D13" s="1" t="str">
        <f>IF(AND(A13="",B13=""),"",IF(A13="","ID fehlt",IF(NOT(ISTEXT(A13)),"ID muss Text sein",IF(OR(LEN(A13)&gt;40,A13&lt;&gt;TRIM(CLEAN(A13)),ISNUMBER(FIND(" ",A13)),ISNUMBER(FIND(CHAR(160),A13)),ISNUMBER(FIND("*",A13)),ISNUMBER(FIND("?",A13)),ISNUMBER(FIND("~",A13))),"ID prüfen",IF(NOT(ISNUMBER(B13)),"Menge ungültig",IF(COUNTIF(Vergleich!$A$6:$A$13,A13)=0,"ID nicht im Vergleich","OK"))))))</f>
        <v>OK</v>
      </c>
      <c r="E13" s="9"/>
      <c r="F13" s="10"/>
      <c r="G13" s="1" t="str">
        <f t="shared" si="1"/>
        <v/>
      </c>
      <c r="H13" s="1" t="str">
        <f>IF(AND(E13="",F13=""),"",IF(E13="","ID fehlt",IF(NOT(ISTEXT(E13)),"ID muss Text sein",IF(OR(LEN(E13)&gt;40,E13&lt;&gt;TRIM(CLEAN(E13)),ISNUMBER(FIND(" ",E13)),ISNUMBER(FIND(CHAR(160),E13)),ISNUMBER(FIND("*",E13)),ISNUMBER(FIND("?",E13)),ISNUMBER(FIND("~",E13))),"ID prüfen",IF(NOT(ISNUMBER(F13)),"Menge ungültig",IF(COUNTIF(Vergleich!$A$6:$A$13,E13)=0,"ID nicht im Vergleich","OK"))))))</f>
        <v/>
      </c>
    </row>
    <row r="14" spans="1:8" ht="25" customHeight="1">
      <c r="A14" s="9"/>
      <c r="B14" s="10"/>
      <c r="C14" s="1" t="str">
        <f t="shared" si="0"/>
        <v/>
      </c>
      <c r="D14" s="1" t="str">
        <f>IF(AND(A14="",B14=""),"",IF(A14="","ID fehlt",IF(NOT(ISTEXT(A14)),"ID muss Text sein",IF(OR(LEN(A14)&gt;40,A14&lt;&gt;TRIM(CLEAN(A14)),ISNUMBER(FIND(" ",A14)),ISNUMBER(FIND(CHAR(160),A14)),ISNUMBER(FIND("*",A14)),ISNUMBER(FIND("?",A14)),ISNUMBER(FIND("~",A14))),"ID prüfen",IF(NOT(ISNUMBER(B14)),"Menge ungültig",IF(COUNTIF(Vergleich!$A$6:$A$13,A14)=0,"ID nicht im Vergleich","OK"))))))</f>
        <v/>
      </c>
      <c r="E14" s="9"/>
      <c r="F14" s="10"/>
      <c r="G14" s="1" t="str">
        <f t="shared" si="1"/>
        <v/>
      </c>
      <c r="H14" s="1" t="str">
        <f>IF(AND(E14="",F14=""),"",IF(E14="","ID fehlt",IF(NOT(ISTEXT(E14)),"ID muss Text sein",IF(OR(LEN(E14)&gt;40,E14&lt;&gt;TRIM(CLEAN(E14)),ISNUMBER(FIND(" ",E14)),ISNUMBER(FIND(CHAR(160),E14)),ISNUMBER(FIND("*",E14)),ISNUMBER(FIND("?",E14)),ISNUMBER(FIND("~",E14))),"ID prüfen",IF(NOT(ISNUMBER(F14)),"Menge ungültig",IF(COUNTIF(Vergleich!$A$6:$A$13,E14)=0,"ID nicht im Vergleich","OK"))))))</f>
        <v/>
      </c>
    </row>
    <row r="15" spans="1:8" ht="25" customHeight="1">
      <c r="A15" s="9"/>
      <c r="B15" s="10"/>
      <c r="C15" s="1" t="str">
        <f t="shared" si="0"/>
        <v/>
      </c>
      <c r="D15" s="1" t="str">
        <f>IF(AND(A15="",B15=""),"",IF(A15="","ID fehlt",IF(NOT(ISTEXT(A15)),"ID muss Text sein",IF(OR(LEN(A15)&gt;40,A15&lt;&gt;TRIM(CLEAN(A15)),ISNUMBER(FIND(" ",A15)),ISNUMBER(FIND(CHAR(160),A15)),ISNUMBER(FIND("*",A15)),ISNUMBER(FIND("?",A15)),ISNUMBER(FIND("~",A15))),"ID prüfen",IF(NOT(ISNUMBER(B15)),"Menge ungültig",IF(COUNTIF(Vergleich!$A$6:$A$13,A15)=0,"ID nicht im Vergleich","OK"))))))</f>
        <v/>
      </c>
      <c r="E15" s="9"/>
      <c r="F15" s="10"/>
      <c r="G15" s="1" t="str">
        <f t="shared" si="1"/>
        <v/>
      </c>
      <c r="H15" s="1" t="str">
        <f>IF(AND(E15="",F15=""),"",IF(E15="","ID fehlt",IF(NOT(ISTEXT(E15)),"ID muss Text sein",IF(OR(LEN(E15)&gt;40,E15&lt;&gt;TRIM(CLEAN(E15)),ISNUMBER(FIND(" ",E15)),ISNUMBER(FIND(CHAR(160),E15)),ISNUMBER(FIND("*",E15)),ISNUMBER(FIND("?",E15)),ISNUMBER(FIND("~",E15))),"ID prüfen",IF(NOT(ISNUMBER(F15)),"Menge ungültig",IF(COUNTIF(Vergleich!$A$6:$A$13,E15)=0,"ID nicht im Vergleich","OK"))))))</f>
        <v/>
      </c>
    </row>
    <row r="16" spans="1:8" ht="25" customHeight="1">
      <c r="A16" s="11"/>
      <c r="B16" s="12"/>
      <c r="C16" s="8" t="str">
        <f t="shared" si="0"/>
        <v/>
      </c>
      <c r="D16" s="8" t="str">
        <f>IF(AND(A16="",B16=""),"",IF(A16="","ID fehlt",IF(NOT(ISTEXT(A16)),"ID muss Text sein",IF(OR(LEN(A16)&gt;40,A16&lt;&gt;TRIM(CLEAN(A16)),ISNUMBER(FIND(" ",A16)),ISNUMBER(FIND(CHAR(160),A16)),ISNUMBER(FIND("*",A16)),ISNUMBER(FIND("?",A16)),ISNUMBER(FIND("~",A16))),"ID prüfen",IF(NOT(ISNUMBER(B16)),"Menge ungültig",IF(COUNTIF(Vergleich!$A$6:$A$13,A16)=0,"ID nicht im Vergleich","OK"))))))</f>
        <v/>
      </c>
      <c r="E16" s="11"/>
      <c r="F16" s="12"/>
      <c r="G16" s="8" t="str">
        <f t="shared" si="1"/>
        <v/>
      </c>
      <c r="H16" s="8" t="str">
        <f>IF(AND(E16="",F16=""),"",IF(E16="","ID fehlt",IF(NOT(ISTEXT(E16)),"ID muss Text sein",IF(OR(LEN(E16)&gt;40,E16&lt;&gt;TRIM(CLEAN(E16)),ISNUMBER(FIND(" ",E16)),ISNUMBER(FIND(CHAR(160),E16)),ISNUMBER(FIND("*",E16)),ISNUMBER(FIND("?",E16)),ISNUMBER(FIND("~",E16))),"ID prüfen",IF(NOT(ISNUMBER(F16)),"Menge ungültig",IF(COUNTIF(Vergleich!$A$6:$A$13,E16)=0,"ID nicht im Vergleich","OK"))))))</f>
        <v/>
      </c>
    </row>
    <row r="17" spans="1:8" ht="25" customHeight="1">
      <c r="A17" s="11"/>
      <c r="B17" s="12"/>
      <c r="C17" s="8" t="str">
        <f t="shared" si="0"/>
        <v/>
      </c>
      <c r="D17" s="8" t="str">
        <f>IF(AND(A17="",B17=""),"",IF(A17="","ID fehlt",IF(NOT(ISTEXT(A17)),"ID muss Text sein",IF(OR(LEN(A17)&gt;40,A17&lt;&gt;TRIM(CLEAN(A17)),ISNUMBER(FIND(" ",A17)),ISNUMBER(FIND(CHAR(160),A17)),ISNUMBER(FIND("*",A17)),ISNUMBER(FIND("?",A17)),ISNUMBER(FIND("~",A17))),"ID prüfen",IF(NOT(ISNUMBER(B17)),"Menge ungültig",IF(COUNTIF(Vergleich!$A$6:$A$13,A17)=0,"ID nicht im Vergleich","OK"))))))</f>
        <v/>
      </c>
      <c r="E17" s="11"/>
      <c r="F17" s="12"/>
      <c r="G17" s="8" t="str">
        <f t="shared" si="1"/>
        <v/>
      </c>
      <c r="H17" s="8" t="str">
        <f>IF(AND(E17="",F17=""),"",IF(E17="","ID fehlt",IF(NOT(ISTEXT(E17)),"ID muss Text sein",IF(OR(LEN(E17)&gt;40,E17&lt;&gt;TRIM(CLEAN(E17)),ISNUMBER(FIND(" ",E17)),ISNUMBER(FIND(CHAR(160),E17)),ISNUMBER(FIND("*",E17)),ISNUMBER(FIND("?",E17)),ISNUMBER(FIND("~",E17))),"ID prüfen",IF(NOT(ISNUMBER(F17)),"Menge ungültig",IF(COUNTIF(Vergleich!$A$6:$A$13,E17)=0,"ID nicht im Vergleich","OK"))))))</f>
        <v/>
      </c>
    </row>
    <row r="18" spans="1:8" ht="25" customHeight="1">
      <c r="A18" s="11"/>
      <c r="B18" s="12"/>
      <c r="C18" s="8" t="str">
        <f t="shared" si="0"/>
        <v/>
      </c>
      <c r="D18" s="8" t="str">
        <f>IF(AND(A18="",B18=""),"",IF(A18="","ID fehlt",IF(NOT(ISTEXT(A18)),"ID muss Text sein",IF(OR(LEN(A18)&gt;40,A18&lt;&gt;TRIM(CLEAN(A18)),ISNUMBER(FIND(" ",A18)),ISNUMBER(FIND(CHAR(160),A18)),ISNUMBER(FIND("*",A18)),ISNUMBER(FIND("?",A18)),ISNUMBER(FIND("~",A18))),"ID prüfen",IF(NOT(ISNUMBER(B18)),"Menge ungültig",IF(COUNTIF(Vergleich!$A$6:$A$13,A18)=0,"ID nicht im Vergleich","OK"))))))</f>
        <v/>
      </c>
      <c r="E18" s="11"/>
      <c r="F18" s="12"/>
      <c r="G18" s="8" t="str">
        <f t="shared" si="1"/>
        <v/>
      </c>
      <c r="H18" s="8" t="str">
        <f>IF(AND(E18="",F18=""),"",IF(E18="","ID fehlt",IF(NOT(ISTEXT(E18)),"ID muss Text sein",IF(OR(LEN(E18)&gt;40,E18&lt;&gt;TRIM(CLEAN(E18)),ISNUMBER(FIND(" ",E18)),ISNUMBER(FIND(CHAR(160),E18)),ISNUMBER(FIND("*",E18)),ISNUMBER(FIND("?",E18)),ISNUMBER(FIND("~",E18))),"ID prüfen",IF(NOT(ISNUMBER(F18)),"Menge ungültig",IF(COUNTIF(Vergleich!$A$6:$A$13,E18)=0,"ID nicht im Vergleich","OK"))))))</f>
        <v/>
      </c>
    </row>
    <row r="19" spans="1:8" ht="25" customHeight="1">
      <c r="A19" s="11"/>
      <c r="B19" s="12"/>
      <c r="C19" s="8" t="str">
        <f t="shared" si="0"/>
        <v/>
      </c>
      <c r="D19" s="8" t="str">
        <f>IF(AND(A19="",B19=""),"",IF(A19="","ID fehlt",IF(NOT(ISTEXT(A19)),"ID muss Text sein",IF(OR(LEN(A19)&gt;40,A19&lt;&gt;TRIM(CLEAN(A19)),ISNUMBER(FIND(" ",A19)),ISNUMBER(FIND(CHAR(160),A19)),ISNUMBER(FIND("*",A19)),ISNUMBER(FIND("?",A19)),ISNUMBER(FIND("~",A19))),"ID prüfen",IF(NOT(ISNUMBER(B19)),"Menge ungültig",IF(COUNTIF(Vergleich!$A$6:$A$13,A19)=0,"ID nicht im Vergleich","OK"))))))</f>
        <v/>
      </c>
      <c r="E19" s="11"/>
      <c r="F19" s="12"/>
      <c r="G19" s="8" t="str">
        <f t="shared" si="1"/>
        <v/>
      </c>
      <c r="H19" s="8" t="str">
        <f>IF(AND(E19="",F19=""),"",IF(E19="","ID fehlt",IF(NOT(ISTEXT(E19)),"ID muss Text sein",IF(OR(LEN(E19)&gt;40,E19&lt;&gt;TRIM(CLEAN(E19)),ISNUMBER(FIND(" ",E19)),ISNUMBER(FIND(CHAR(160),E19)),ISNUMBER(FIND("*",E19)),ISNUMBER(FIND("?",E19)),ISNUMBER(FIND("~",E19))),"ID prüfen",IF(NOT(ISNUMBER(F19)),"Menge ungültig",IF(COUNTIF(Vergleich!$A$6:$A$13,E19)=0,"ID nicht im Vergleich","OK"))))))</f>
        <v/>
      </c>
    </row>
    <row r="20" spans="1:8" ht="25" customHeight="1">
      <c r="A20" s="11"/>
      <c r="B20" s="12"/>
      <c r="C20" s="8" t="str">
        <f t="shared" si="0"/>
        <v/>
      </c>
      <c r="D20" s="8" t="str">
        <f>IF(AND(A20="",B20=""),"",IF(A20="","ID fehlt",IF(NOT(ISTEXT(A20)),"ID muss Text sein",IF(OR(LEN(A20)&gt;40,A20&lt;&gt;TRIM(CLEAN(A20)),ISNUMBER(FIND(" ",A20)),ISNUMBER(FIND(CHAR(160),A20)),ISNUMBER(FIND("*",A20)),ISNUMBER(FIND("?",A20)),ISNUMBER(FIND("~",A20))),"ID prüfen",IF(NOT(ISNUMBER(B20)),"Menge ungültig",IF(COUNTIF(Vergleich!$A$6:$A$13,A20)=0,"ID nicht im Vergleich","OK"))))))</f>
        <v/>
      </c>
      <c r="E20" s="11"/>
      <c r="F20" s="12"/>
      <c r="G20" s="8" t="str">
        <f t="shared" si="1"/>
        <v/>
      </c>
      <c r="H20" s="8" t="str">
        <f>IF(AND(E20="",F20=""),"",IF(E20="","ID fehlt",IF(NOT(ISTEXT(E20)),"ID muss Text sein",IF(OR(LEN(E20)&gt;40,E20&lt;&gt;TRIM(CLEAN(E20)),ISNUMBER(FIND(" ",E20)),ISNUMBER(FIND(CHAR(160),E20)),ISNUMBER(FIND("*",E20)),ISNUMBER(FIND("?",E20)),ISNUMBER(FIND("~",E20))),"ID prüfen",IF(NOT(ISNUMBER(F20)),"Menge ungültig",IF(COUNTIF(Vergleich!$A$6:$A$13,E20)=0,"ID nicht im Vergleich","OK"))))))</f>
        <v/>
      </c>
    </row>
    <row r="21" spans="1:8" ht="25" customHeight="1">
      <c r="A21" s="11"/>
      <c r="B21" s="12"/>
      <c r="C21" s="8" t="str">
        <f t="shared" si="0"/>
        <v/>
      </c>
      <c r="D21" s="8" t="str">
        <f>IF(AND(A21="",B21=""),"",IF(A21="","ID fehlt",IF(NOT(ISTEXT(A21)),"ID muss Text sein",IF(OR(LEN(A21)&gt;40,A21&lt;&gt;TRIM(CLEAN(A21)),ISNUMBER(FIND(" ",A21)),ISNUMBER(FIND(CHAR(160),A21)),ISNUMBER(FIND("*",A21)),ISNUMBER(FIND("?",A21)),ISNUMBER(FIND("~",A21))),"ID prüfen",IF(NOT(ISNUMBER(B21)),"Menge ungültig",IF(COUNTIF(Vergleich!$A$6:$A$13,A21)=0,"ID nicht im Vergleich","OK"))))))</f>
        <v/>
      </c>
      <c r="E21" s="11"/>
      <c r="F21" s="12"/>
      <c r="G21" s="8" t="str">
        <f t="shared" si="1"/>
        <v/>
      </c>
      <c r="H21" s="8" t="str">
        <f>IF(AND(E21="",F21=""),"",IF(E21="","ID fehlt",IF(NOT(ISTEXT(E21)),"ID muss Text sein",IF(OR(LEN(E21)&gt;40,E21&lt;&gt;TRIM(CLEAN(E21)),ISNUMBER(FIND(" ",E21)),ISNUMBER(FIND(CHAR(160),E21)),ISNUMBER(FIND("*",E21)),ISNUMBER(FIND("?",E21)),ISNUMBER(FIND("~",E21))),"ID prüfen",IF(NOT(ISNUMBER(F21)),"Menge ungültig",IF(COUNTIF(Vergleich!$A$6:$A$13,E21)=0,"ID nicht im Vergleich","OK"))))))</f>
        <v/>
      </c>
    </row>
    <row r="22" spans="1:8" ht="25" customHeight="1">
      <c r="A22" s="11"/>
      <c r="B22" s="12"/>
      <c r="C22" s="8" t="str">
        <f t="shared" si="0"/>
        <v/>
      </c>
      <c r="D22" s="8" t="str">
        <f>IF(AND(A22="",B22=""),"",IF(A22="","ID fehlt",IF(NOT(ISTEXT(A22)),"ID muss Text sein",IF(OR(LEN(A22)&gt;40,A22&lt;&gt;TRIM(CLEAN(A22)),ISNUMBER(FIND(" ",A22)),ISNUMBER(FIND(CHAR(160),A22)),ISNUMBER(FIND("*",A22)),ISNUMBER(FIND("?",A22)),ISNUMBER(FIND("~",A22))),"ID prüfen",IF(NOT(ISNUMBER(B22)),"Menge ungültig",IF(COUNTIF(Vergleich!$A$6:$A$13,A22)=0,"ID nicht im Vergleich","OK"))))))</f>
        <v/>
      </c>
      <c r="E22" s="11"/>
      <c r="F22" s="12"/>
      <c r="G22" s="8" t="str">
        <f t="shared" si="1"/>
        <v/>
      </c>
      <c r="H22" s="8" t="str">
        <f>IF(AND(E22="",F22=""),"",IF(E22="","ID fehlt",IF(NOT(ISTEXT(E22)),"ID muss Text sein",IF(OR(LEN(E22)&gt;40,E22&lt;&gt;TRIM(CLEAN(E22)),ISNUMBER(FIND(" ",E22)),ISNUMBER(FIND(CHAR(160),E22)),ISNUMBER(FIND("*",E22)),ISNUMBER(FIND("?",E22)),ISNUMBER(FIND("~",E22))),"ID prüfen",IF(NOT(ISNUMBER(F22)),"Menge ungültig",IF(COUNTIF(Vergleich!$A$6:$A$13,E22)=0,"ID nicht im Vergleich","OK"))))))</f>
        <v/>
      </c>
    </row>
    <row r="23" spans="1:8" ht="25" customHeight="1">
      <c r="A23" s="11"/>
      <c r="B23" s="12"/>
      <c r="C23" s="8" t="str">
        <f t="shared" si="0"/>
        <v/>
      </c>
      <c r="D23" s="8" t="str">
        <f>IF(AND(A23="",B23=""),"",IF(A23="","ID fehlt",IF(NOT(ISTEXT(A23)),"ID muss Text sein",IF(OR(LEN(A23)&gt;40,A23&lt;&gt;TRIM(CLEAN(A23)),ISNUMBER(FIND(" ",A23)),ISNUMBER(FIND(CHAR(160),A23)),ISNUMBER(FIND("*",A23)),ISNUMBER(FIND("?",A23)),ISNUMBER(FIND("~",A23))),"ID prüfen",IF(NOT(ISNUMBER(B23)),"Menge ungültig",IF(COUNTIF(Vergleich!$A$6:$A$13,A23)=0,"ID nicht im Vergleich","OK"))))))</f>
        <v/>
      </c>
      <c r="E23" s="11"/>
      <c r="F23" s="12"/>
      <c r="G23" s="8" t="str">
        <f t="shared" si="1"/>
        <v/>
      </c>
      <c r="H23" s="8" t="str">
        <f>IF(AND(E23="",F23=""),"",IF(E23="","ID fehlt",IF(NOT(ISTEXT(E23)),"ID muss Text sein",IF(OR(LEN(E23)&gt;40,E23&lt;&gt;TRIM(CLEAN(E23)),ISNUMBER(FIND(" ",E23)),ISNUMBER(FIND(CHAR(160),E23)),ISNUMBER(FIND("*",E23)),ISNUMBER(FIND("?",E23)),ISNUMBER(FIND("~",E23))),"ID prüfen",IF(NOT(ISNUMBER(F23)),"Menge ungültig",IF(COUNTIF(Vergleich!$A$6:$A$13,E23)=0,"ID nicht im Vergleich","OK"))))))</f>
        <v/>
      </c>
    </row>
    <row r="24" spans="1:8" ht="25" customHeight="1">
      <c r="A24" s="11"/>
      <c r="B24" s="12"/>
      <c r="C24" s="8" t="str">
        <f t="shared" si="0"/>
        <v/>
      </c>
      <c r="D24" s="8" t="str">
        <f>IF(AND(A24="",B24=""),"",IF(A24="","ID fehlt",IF(NOT(ISTEXT(A24)),"ID muss Text sein",IF(OR(LEN(A24)&gt;40,A24&lt;&gt;TRIM(CLEAN(A24)),ISNUMBER(FIND(" ",A24)),ISNUMBER(FIND(CHAR(160),A24)),ISNUMBER(FIND("*",A24)),ISNUMBER(FIND("?",A24)),ISNUMBER(FIND("~",A24))),"ID prüfen",IF(NOT(ISNUMBER(B24)),"Menge ungültig",IF(COUNTIF(Vergleich!$A$6:$A$13,A24)=0,"ID nicht im Vergleich","OK"))))))</f>
        <v/>
      </c>
      <c r="E24" s="11"/>
      <c r="F24" s="12"/>
      <c r="G24" s="8" t="str">
        <f t="shared" si="1"/>
        <v/>
      </c>
      <c r="H24" s="8" t="str">
        <f>IF(AND(E24="",F24=""),"",IF(E24="","ID fehlt",IF(NOT(ISTEXT(E24)),"ID muss Text sein",IF(OR(LEN(E24)&gt;40,E24&lt;&gt;TRIM(CLEAN(E24)),ISNUMBER(FIND(" ",E24)),ISNUMBER(FIND(CHAR(160),E24)),ISNUMBER(FIND("*",E24)),ISNUMBER(FIND("?",E24)),ISNUMBER(FIND("~",E24))),"ID prüfen",IF(NOT(ISNUMBER(F24)),"Menge ungültig",IF(COUNTIF(Vergleich!$A$6:$A$13,E24)=0,"ID nicht im Vergleich","OK"))))))</f>
        <v/>
      </c>
    </row>
    <row r="25" spans="1:8" ht="25" customHeight="1">
      <c r="A25" s="11"/>
      <c r="B25" s="12"/>
      <c r="C25" s="8" t="str">
        <f t="shared" si="0"/>
        <v/>
      </c>
      <c r="D25" s="8" t="str">
        <f>IF(AND(A25="",B25=""),"",IF(A25="","ID fehlt",IF(NOT(ISTEXT(A25)),"ID muss Text sein",IF(OR(LEN(A25)&gt;40,A25&lt;&gt;TRIM(CLEAN(A25)),ISNUMBER(FIND(" ",A25)),ISNUMBER(FIND(CHAR(160),A25)),ISNUMBER(FIND("*",A25)),ISNUMBER(FIND("?",A25)),ISNUMBER(FIND("~",A25))),"ID prüfen",IF(NOT(ISNUMBER(B25)),"Menge ungültig",IF(COUNTIF(Vergleich!$A$6:$A$13,A25)=0,"ID nicht im Vergleich","OK"))))))</f>
        <v/>
      </c>
      <c r="E25" s="11"/>
      <c r="F25" s="12"/>
      <c r="G25" s="8" t="str">
        <f t="shared" si="1"/>
        <v/>
      </c>
      <c r="H25" s="8" t="str">
        <f>IF(AND(E25="",F25=""),"",IF(E25="","ID fehlt",IF(NOT(ISTEXT(E25)),"ID muss Text sein",IF(OR(LEN(E25)&gt;40,E25&lt;&gt;TRIM(CLEAN(E25)),ISNUMBER(FIND(" ",E25)),ISNUMBER(FIND(CHAR(160),E25)),ISNUMBER(FIND("*",E25)),ISNUMBER(FIND("?",E25)),ISNUMBER(FIND("~",E25))),"ID prüfen",IF(NOT(ISNUMBER(F25)),"Menge ungültig",IF(COUNTIF(Vergleich!$A$6:$A$13,E25)=0,"ID nicht im Vergleich","OK"))))))</f>
        <v/>
      </c>
    </row>
    <row r="26" spans="1:8" ht="25" customHeight="1"/>
    <row r="27" spans="1:8" ht="25" customHeight="1"/>
    <row r="28" spans="1:8" ht="23.05" customHeight="1">
      <c r="A28" s="16" t="s">
        <v>40</v>
      </c>
      <c r="B28" s="16"/>
      <c r="C28" s="16"/>
      <c r="D28" s="16"/>
      <c r="E28" s="16"/>
      <c r="F28" s="16"/>
      <c r="G28" s="16"/>
      <c r="H28" s="16"/>
    </row>
    <row r="29" spans="1:8" ht="25" customHeight="1"/>
    <row r="30" spans="1:8" ht="23.05" customHeight="1">
      <c r="A30" s="16" t="s">
        <v>41</v>
      </c>
      <c r="B30" s="16"/>
      <c r="C30" s="16"/>
      <c r="D30" s="16"/>
      <c r="E30" s="16"/>
      <c r="F30" s="16"/>
      <c r="G30" s="16"/>
      <c r="H30" s="16"/>
    </row>
    <row r="31" spans="1:8" ht="25" customHeight="1"/>
    <row r="32" spans="1:8" ht="23.05" customHeight="1">
      <c r="A32" s="16" t="s">
        <v>42</v>
      </c>
      <c r="B32" s="16"/>
      <c r="C32" s="16"/>
      <c r="D32" s="16"/>
      <c r="E32" s="16"/>
      <c r="F32" s="16"/>
      <c r="G32" s="16"/>
      <c r="H32" s="16"/>
    </row>
    <row r="34" spans="1:8" ht="23.05" customHeight="1">
      <c r="A34" s="16" t="s">
        <v>43</v>
      </c>
      <c r="B34" s="16"/>
      <c r="C34" s="16"/>
      <c r="D34" s="16"/>
      <c r="E34" s="16"/>
      <c r="F34" s="16"/>
      <c r="G34" s="16"/>
      <c r="H34" s="16"/>
    </row>
    <row r="36" spans="1:8" ht="23.05" customHeight="1">
      <c r="A36" s="16" t="s">
        <v>44</v>
      </c>
      <c r="B36" s="16"/>
      <c r="C36" s="16"/>
      <c r="D36" s="16"/>
      <c r="E36" s="16"/>
      <c r="F36" s="16"/>
      <c r="G36" s="16"/>
      <c r="H36" s="16"/>
    </row>
    <row r="38" spans="1:8" ht="23.05" customHeight="1">
      <c r="A38" s="16" t="s">
        <v>45</v>
      </c>
      <c r="B38" s="16"/>
      <c r="C38" s="16"/>
      <c r="D38" s="16"/>
      <c r="E38" s="16"/>
      <c r="F38" s="16"/>
      <c r="G38" s="16"/>
      <c r="H38" s="16"/>
    </row>
    <row r="39" spans="1:8" ht="23.05" customHeight="1">
      <c r="A39" s="16" t="s">
        <v>46</v>
      </c>
      <c r="B39" s="16"/>
      <c r="C39" s="16"/>
      <c r="D39" s="16"/>
      <c r="E39" s="16"/>
      <c r="F39" s="16"/>
      <c r="G39" s="16"/>
      <c r="H39" s="16"/>
    </row>
    <row r="40" spans="1:8">
      <c r="A40" s="16" t="s">
        <v>49</v>
      </c>
      <c r="B40" s="16"/>
      <c r="C40" s="16"/>
      <c r="D40" s="16"/>
      <c r="E40" s="16"/>
      <c r="F40" s="16"/>
      <c r="G40" s="16"/>
      <c r="H40" s="16"/>
    </row>
  </sheetData>
  <sheetProtection sheet="1" objects="1" scenarios="1"/>
  <mergeCells count="9">
    <mergeCell ref="A38:H38"/>
    <mergeCell ref="A39:H39"/>
    <mergeCell ref="A4:H4"/>
    <mergeCell ref="A40:H40"/>
    <mergeCell ref="A28:H28"/>
    <mergeCell ref="A30:H30"/>
    <mergeCell ref="A32:H32"/>
    <mergeCell ref="A34:H34"/>
    <mergeCell ref="A36:H36"/>
  </mergeCells>
  <conditionalFormatting sqref="A4:H4">
    <cfRule type="expression" dxfId="2" priority="3">
      <formula>LEFT($A$4,16)="Eingaben prüfen:"</formula>
    </cfRule>
  </conditionalFormatting>
  <conditionalFormatting sqref="D6:D25">
    <cfRule type="expression" dxfId="1" priority="1">
      <formula>AND(D6&lt;&gt;"",D6&lt;&gt;"OK")</formula>
    </cfRule>
  </conditionalFormatting>
  <conditionalFormatting sqref="H6:H25">
    <cfRule type="expression" dxfId="0" priority="2">
      <formula>AND(H6&lt;&gt;"",H6&lt;&gt;"OK")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Vergleich</vt:lpstr>
      <vt:lpstr>Quelldaten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Mayer</cp:lastModifiedBy>
  <dcterms:modified xsi:type="dcterms:W3CDTF">2026-11-03T13:42:46Z</dcterms:modified>
</cp:coreProperties>
</file>